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5" i="1" l="1"/>
  <c r="E4" i="1"/>
  <c r="P4" i="1"/>
  <c r="P5" i="1"/>
  <c r="O4" i="1"/>
  <c r="O5" i="1"/>
  <c r="N4" i="1"/>
  <c r="N5" i="1"/>
  <c r="L4" i="1"/>
  <c r="M4" i="1" s="1"/>
  <c r="R4" i="1" s="1"/>
  <c r="K4" i="1"/>
  <c r="K5" i="1"/>
  <c r="H4" i="1"/>
  <c r="H5" i="1"/>
  <c r="R3" i="1"/>
  <c r="Q3" i="1"/>
  <c r="P3" i="1"/>
  <c r="N3" i="1"/>
  <c r="K3" i="1"/>
  <c r="H3" i="1"/>
  <c r="O3" i="1" s="1"/>
  <c r="E3" i="1"/>
  <c r="Q4" i="1" l="1"/>
  <c r="L3" i="1"/>
  <c r="M3" i="1" s="1"/>
  <c r="K2" i="1" l="1"/>
  <c r="H2" i="1"/>
  <c r="L2" i="1" s="1"/>
  <c r="M2" i="1" s="1"/>
  <c r="E2" i="1"/>
  <c r="E6" i="1"/>
  <c r="L5" i="1"/>
  <c r="M5" i="1" l="1"/>
  <c r="R5" i="1" s="1"/>
  <c r="Q5" i="1"/>
  <c r="N2" i="1"/>
  <c r="Q2" i="1" l="1"/>
  <c r="O2" i="1"/>
  <c r="P2" i="1"/>
  <c r="R2" i="1"/>
</calcChain>
</file>

<file path=xl/sharedStrings.xml><?xml version="1.0" encoding="utf-8"?>
<sst xmlns="http://schemas.openxmlformats.org/spreadsheetml/2006/main" count="45" uniqueCount="28">
  <si>
    <t>Article Name</t>
  </si>
  <si>
    <t>GSM</t>
  </si>
  <si>
    <t>Size</t>
  </si>
  <si>
    <t>Color</t>
  </si>
  <si>
    <t>Pcs. Wt</t>
  </si>
  <si>
    <t>Pcs/ Poly</t>
  </si>
  <si>
    <t>Poly/ Ctn</t>
  </si>
  <si>
    <t>Pcs/ Ctn</t>
  </si>
  <si>
    <t>poly Bag Final dimension</t>
  </si>
  <si>
    <t>Ctn Size Cm</t>
  </si>
  <si>
    <t>CBM of one Caton</t>
  </si>
  <si>
    <t>Net. Wt kg</t>
  </si>
  <si>
    <t>Gross. Wt kg</t>
  </si>
  <si>
    <t>Total cartons</t>
  </si>
  <si>
    <t>Ready Pcs</t>
  </si>
  <si>
    <t>CBM</t>
  </si>
  <si>
    <t>Net Kgs</t>
  </si>
  <si>
    <t>Gross Kgs</t>
  </si>
  <si>
    <t>Bath Sheet Towels Folding Style</t>
  </si>
  <si>
    <t>white</t>
  </si>
  <si>
    <t>Wash towel</t>
  </si>
  <si>
    <t>32x32</t>
  </si>
  <si>
    <t>11.5x18"</t>
  </si>
  <si>
    <t>60x40x50</t>
  </si>
  <si>
    <t>Turn the Length by 13 cm and then turn the width by 13 cm</t>
  </si>
  <si>
    <t>60x40x51</t>
  </si>
  <si>
    <t>60x40x52</t>
  </si>
  <si>
    <t>60x40x53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</si>
</sst>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" fontId="3" fillId="4" borderId="1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113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"/>
  <sheetViews>
    <sheetView tabSelected="1" topLeftCell="G1" workbookViewId="0">
      <selection activeCell="Z5" sqref="Z5"/>
    </sheetView>
  </sheetViews>
  <sheetFormatPr defaultRowHeight="15" x14ac:dyDescent="0.25"/>
  <cols>
    <col min="9" max="9" width="10.85546875" customWidth="1"/>
  </cols>
  <sheetData>
    <row r="1" spans="1:25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2"/>
      <c r="U1" s="2"/>
      <c r="V1" s="2"/>
      <c r="W1" s="2"/>
      <c r="X1" s="2"/>
      <c r="Y1" s="2"/>
    </row>
    <row r="2" spans="1:25" ht="30" customHeight="1" x14ac:dyDescent="0.25">
      <c r="A2" s="3" t="s">
        <v>20</v>
      </c>
      <c r="B2" s="4">
        <v>550</v>
      </c>
      <c r="C2" s="5" t="s">
        <v>21</v>
      </c>
      <c r="D2" s="5" t="s">
        <v>19</v>
      </c>
      <c r="E2" s="6">
        <f>32*32*B2/10000</f>
        <v>56.32</v>
      </c>
      <c r="F2" s="7">
        <v>10</v>
      </c>
      <c r="G2" s="7">
        <v>30</v>
      </c>
      <c r="H2" s="7">
        <f>G2*F2</f>
        <v>300</v>
      </c>
      <c r="I2" s="7" t="s">
        <v>22</v>
      </c>
      <c r="J2" s="5" t="s">
        <v>23</v>
      </c>
      <c r="K2" s="5">
        <f>60*40*50/100/100/100</f>
        <v>0.12</v>
      </c>
      <c r="L2" s="8">
        <f>E2*H2/1000</f>
        <v>16.896000000000001</v>
      </c>
      <c r="M2" s="8">
        <f>L2+1.5</f>
        <v>18.396000000000001</v>
      </c>
      <c r="N2" s="9">
        <f>65/K2</f>
        <v>541.66666666666674</v>
      </c>
      <c r="O2" s="6">
        <f>N2*H2</f>
        <v>162500.00000000003</v>
      </c>
      <c r="P2" s="10">
        <f>K2*N2</f>
        <v>65</v>
      </c>
      <c r="Q2" s="6">
        <f>N2*L2</f>
        <v>9152.0000000000018</v>
      </c>
      <c r="R2" s="6">
        <f>M2*N2</f>
        <v>9964.5000000000018</v>
      </c>
      <c r="S2" s="11" t="s">
        <v>24</v>
      </c>
      <c r="T2" s="11"/>
      <c r="U2" s="11"/>
      <c r="V2" s="11"/>
      <c r="W2" s="11"/>
      <c r="X2" s="11"/>
      <c r="Y2" s="11"/>
    </row>
    <row r="3" spans="1:25" ht="30" customHeight="1" x14ac:dyDescent="0.25">
      <c r="A3" s="3" t="s">
        <v>20</v>
      </c>
      <c r="B3" s="4">
        <v>500</v>
      </c>
      <c r="C3" s="5" t="s">
        <v>21</v>
      </c>
      <c r="D3" s="5" t="s">
        <v>19</v>
      </c>
      <c r="E3" s="10">
        <f>32*32*B3/10000</f>
        <v>51.2</v>
      </c>
      <c r="F3" s="7">
        <v>10</v>
      </c>
      <c r="G3" s="7">
        <v>32</v>
      </c>
      <c r="H3" s="7">
        <f>G3*F3</f>
        <v>320</v>
      </c>
      <c r="I3" s="7" t="s">
        <v>22</v>
      </c>
      <c r="J3" s="5" t="s">
        <v>25</v>
      </c>
      <c r="K3" s="5">
        <f>60*40*50/100/100/100</f>
        <v>0.12</v>
      </c>
      <c r="L3" s="8">
        <f>E3*H3/1000</f>
        <v>16.384</v>
      </c>
      <c r="M3" s="8">
        <f>L3+1.5</f>
        <v>17.884</v>
      </c>
      <c r="N3" s="9">
        <f>65/K3</f>
        <v>541.66666666666674</v>
      </c>
      <c r="O3" s="6">
        <f>N3*H3</f>
        <v>173333.33333333337</v>
      </c>
      <c r="P3" s="10">
        <f>K3*N3</f>
        <v>65</v>
      </c>
      <c r="Q3" s="6">
        <f>N3*L3</f>
        <v>8874.6666666666679</v>
      </c>
      <c r="R3" s="6">
        <f>M3*N3</f>
        <v>9687.1666666666679</v>
      </c>
      <c r="S3" s="11" t="s">
        <v>24</v>
      </c>
      <c r="T3" s="11"/>
      <c r="U3" s="11"/>
      <c r="V3" s="11"/>
      <c r="W3" s="11"/>
      <c r="X3" s="11"/>
      <c r="Y3" s="11"/>
    </row>
    <row r="4" spans="1:25" ht="30" customHeight="1" x14ac:dyDescent="0.25">
      <c r="A4" s="3" t="s">
        <v>20</v>
      </c>
      <c r="B4" s="4">
        <v>450</v>
      </c>
      <c r="C4" s="5" t="s">
        <v>21</v>
      </c>
      <c r="D4" s="5" t="s">
        <v>19</v>
      </c>
      <c r="E4" s="10">
        <f>32*32*B4/10000</f>
        <v>46.08</v>
      </c>
      <c r="F4" s="7">
        <v>10</v>
      </c>
      <c r="G4" s="7">
        <v>34</v>
      </c>
      <c r="H4" s="7">
        <f t="shared" ref="H4:H5" si="0">G4*F4</f>
        <v>340</v>
      </c>
      <c r="I4" s="7" t="s">
        <v>22</v>
      </c>
      <c r="J4" s="5" t="s">
        <v>26</v>
      </c>
      <c r="K4" s="5">
        <f t="shared" ref="K4:K5" si="1">60*40*50/100/100/100</f>
        <v>0.12</v>
      </c>
      <c r="L4" s="8">
        <f t="shared" ref="L4:L5" si="2">E4*H4/1000</f>
        <v>15.667199999999999</v>
      </c>
      <c r="M4" s="8">
        <f t="shared" ref="M4:M5" si="3">L4+1.5</f>
        <v>17.167200000000001</v>
      </c>
      <c r="N4" s="9">
        <f t="shared" ref="N4:N5" si="4">65/K4</f>
        <v>541.66666666666674</v>
      </c>
      <c r="O4" s="6">
        <f t="shared" ref="O4:O5" si="5">N4*H4</f>
        <v>184166.66666666669</v>
      </c>
      <c r="P4" s="10">
        <f t="shared" ref="P4:P5" si="6">K4*N4</f>
        <v>65</v>
      </c>
      <c r="Q4" s="6">
        <f t="shared" ref="Q4:Q5" si="7">N4*L4</f>
        <v>8486.4000000000015</v>
      </c>
      <c r="R4" s="6">
        <f t="shared" ref="R4:R5" si="8">M4*N4</f>
        <v>9298.9000000000015</v>
      </c>
      <c r="S4" s="11" t="s">
        <v>24</v>
      </c>
      <c r="T4" s="11"/>
      <c r="U4" s="11"/>
      <c r="V4" s="11"/>
      <c r="W4" s="11"/>
      <c r="X4" s="11"/>
      <c r="Y4" s="11"/>
    </row>
    <row r="5" spans="1:25" ht="30" customHeight="1" x14ac:dyDescent="0.25">
      <c r="A5" s="3" t="s">
        <v>20</v>
      </c>
      <c r="B5" s="4">
        <v>600</v>
      </c>
      <c r="C5" s="5" t="s">
        <v>21</v>
      </c>
      <c r="D5" s="5" t="s">
        <v>19</v>
      </c>
      <c r="E5" s="10">
        <f>32*32*B5/10000</f>
        <v>61.44</v>
      </c>
      <c r="F5" s="7">
        <v>10</v>
      </c>
      <c r="G5" s="7">
        <v>28</v>
      </c>
      <c r="H5" s="7">
        <f t="shared" si="0"/>
        <v>280</v>
      </c>
      <c r="I5" s="7" t="s">
        <v>22</v>
      </c>
      <c r="J5" s="5" t="s">
        <v>27</v>
      </c>
      <c r="K5" s="5">
        <f t="shared" si="1"/>
        <v>0.12</v>
      </c>
      <c r="L5" s="8">
        <f t="shared" si="2"/>
        <v>17.203200000000002</v>
      </c>
      <c r="M5" s="8">
        <f t="shared" si="3"/>
        <v>18.703200000000002</v>
      </c>
      <c r="N5" s="9">
        <f t="shared" si="4"/>
        <v>541.66666666666674</v>
      </c>
      <c r="O5" s="6">
        <f t="shared" si="5"/>
        <v>151666.66666666669</v>
      </c>
      <c r="P5" s="10">
        <f t="shared" si="6"/>
        <v>65</v>
      </c>
      <c r="Q5" s="6">
        <f t="shared" si="7"/>
        <v>9318.4000000000033</v>
      </c>
      <c r="R5" s="6">
        <f t="shared" si="8"/>
        <v>10130.900000000003</v>
      </c>
      <c r="S5" s="11" t="s">
        <v>24</v>
      </c>
      <c r="T5" s="11"/>
      <c r="U5" s="11"/>
      <c r="V5" s="11"/>
      <c r="W5" s="11"/>
      <c r="X5" s="11"/>
      <c r="Y5" s="11"/>
    </row>
    <row r="6" spans="1:25" ht="30" customHeight="1" x14ac:dyDescent="0.25">
      <c r="A6" s="3" t="s">
        <v>20</v>
      </c>
      <c r="B6" s="4"/>
      <c r="C6" s="5"/>
      <c r="D6" s="5" t="s">
        <v>19</v>
      </c>
      <c r="E6" s="10">
        <f>100*157*B6/10000</f>
        <v>0</v>
      </c>
      <c r="F6" s="7"/>
      <c r="G6" s="7"/>
      <c r="H6" s="7"/>
      <c r="I6" s="7"/>
      <c r="J6" s="5"/>
      <c r="K6" s="5"/>
      <c r="L6" s="8"/>
      <c r="M6" s="8"/>
      <c r="N6" s="9"/>
      <c r="O6" s="6"/>
      <c r="P6" s="8"/>
      <c r="Q6" s="6"/>
      <c r="R6" s="6"/>
      <c r="S6" s="11"/>
      <c r="T6" s="11"/>
      <c r="U6" s="11"/>
      <c r="V6" s="11"/>
      <c r="W6" s="11"/>
      <c r="X6" s="11"/>
      <c r="Y6" s="11"/>
    </row>
    <row r="7" spans="1:25" ht="30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</sheetData>
  <mergeCells count="6">
    <mergeCell ref="S1:Y1"/>
    <mergeCell ref="S2:Y2"/>
    <mergeCell ref="S3:Y3"/>
    <mergeCell ref="S4:Y4"/>
    <mergeCell ref="S5:Y5"/>
    <mergeCell ref="S6:Y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2024-01-30T18:12:14Z</dcterms:modified>
</cp:coreProperties>
</file>